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\zamówienia\2026\załączniki\do publikacji\Formularze oferty aktywne\"/>
    </mc:Choice>
  </mc:AlternateContent>
  <xr:revisionPtr revIDLastSave="0" documentId="13_ncr:1_{F200CE6E-FD57-4152-82EF-9C502B4F5835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6" i="1" l="1"/>
  <c r="I85" i="1"/>
  <c r="I84" i="1"/>
  <c r="K83" i="1"/>
  <c r="L83" i="1" s="1"/>
  <c r="I83" i="1"/>
  <c r="I82" i="1"/>
  <c r="I81" i="1"/>
  <c r="I80" i="1"/>
  <c r="I79" i="1"/>
  <c r="K79" i="1" s="1"/>
  <c r="L78" i="1"/>
  <c r="K78" i="1"/>
  <c r="I78" i="1"/>
  <c r="I77" i="1"/>
  <c r="I76" i="1"/>
  <c r="I75" i="1"/>
  <c r="K75" i="1" s="1"/>
  <c r="I74" i="1"/>
  <c r="I73" i="1"/>
  <c r="K73" i="1" s="1"/>
  <c r="L73" i="1" s="1"/>
  <c r="I72" i="1"/>
  <c r="I71" i="1"/>
  <c r="K71" i="1" s="1"/>
  <c r="I70" i="1"/>
  <c r="K69" i="1"/>
  <c r="L69" i="1" s="1"/>
  <c r="I69" i="1"/>
  <c r="I68" i="1"/>
  <c r="I67" i="1"/>
  <c r="I66" i="1"/>
  <c r="I65" i="1"/>
  <c r="L64" i="1"/>
  <c r="K64" i="1"/>
  <c r="I64" i="1"/>
  <c r="I63" i="1"/>
  <c r="I62" i="1"/>
  <c r="I61" i="1"/>
  <c r="K61" i="1" s="1"/>
  <c r="I60" i="1"/>
  <c r="I59" i="1"/>
  <c r="K59" i="1" s="1"/>
  <c r="L59" i="1" s="1"/>
  <c r="I58" i="1"/>
  <c r="I57" i="1"/>
  <c r="I54" i="1"/>
  <c r="K54" i="1" s="1"/>
  <c r="K49" i="1"/>
  <c r="L49" i="1" s="1"/>
  <c r="I49" i="1"/>
  <c r="I44" i="1"/>
  <c r="I39" i="1"/>
  <c r="I38" i="1"/>
  <c r="I33" i="1"/>
  <c r="F88" i="1" s="1"/>
  <c r="L32" i="1"/>
  <c r="K32" i="1"/>
  <c r="I32" i="1"/>
  <c r="L38" i="1" l="1"/>
  <c r="L68" i="1"/>
  <c r="L58" i="1"/>
  <c r="L70" i="1"/>
  <c r="L82" i="1"/>
  <c r="L63" i="1"/>
  <c r="L86" i="1"/>
  <c r="K60" i="1"/>
  <c r="L60" i="1" s="1"/>
  <c r="K74" i="1"/>
  <c r="L74" i="1" s="1"/>
  <c r="K33" i="1"/>
  <c r="K65" i="1"/>
  <c r="L65" i="1" s="1"/>
  <c r="L33" i="1"/>
  <c r="K70" i="1"/>
  <c r="L79" i="1"/>
  <c r="L54" i="1"/>
  <c r="K38" i="1"/>
  <c r="L61" i="1"/>
  <c r="K66" i="1"/>
  <c r="L66" i="1" s="1"/>
  <c r="L75" i="1"/>
  <c r="K85" i="1"/>
  <c r="L85" i="1" s="1"/>
  <c r="K62" i="1"/>
  <c r="L62" i="1" s="1"/>
  <c r="L71" i="1"/>
  <c r="K76" i="1"/>
  <c r="L76" i="1" s="1"/>
  <c r="K39" i="1"/>
  <c r="L39" i="1" s="1"/>
  <c r="K67" i="1"/>
  <c r="L67" i="1" s="1"/>
  <c r="K81" i="1"/>
  <c r="L81" i="1" s="1"/>
  <c r="K58" i="1"/>
  <c r="K72" i="1"/>
  <c r="L72" i="1" s="1"/>
  <c r="K86" i="1"/>
  <c r="K63" i="1"/>
  <c r="K77" i="1"/>
  <c r="L77" i="1" s="1"/>
  <c r="K44" i="1"/>
  <c r="L44" i="1" s="1"/>
  <c r="K68" i="1"/>
  <c r="K82" i="1"/>
  <c r="K84" i="1"/>
  <c r="L84" i="1" s="1"/>
  <c r="K80" i="1"/>
  <c r="L80" i="1" s="1"/>
  <c r="K57" i="1"/>
  <c r="L57" i="1" s="1"/>
  <c r="F89" i="1" l="1"/>
  <c r="B26" i="1" s="1"/>
</calcChain>
</file>

<file path=xl/sharedStrings.xml><?xml version="1.0" encoding="utf-8"?>
<sst xmlns="http://schemas.openxmlformats.org/spreadsheetml/2006/main" count="248" uniqueCount="148">
  <si>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</si>
  <si>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</si>
  <si>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</si>
  <si>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</si>
  <si>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</si>
  <si>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</si>
  <si>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</si>
  <si>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</si>
  <si>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</si>
  <si>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</si>
  <si>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</si>
  <si>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</si>
  <si>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</si>
  <si>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</si>
  <si>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</si>
  <si>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</si>
  <si>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</si>
  <si>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</si>
  <si>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</si>
  <si>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</si>
  <si>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</si>
  <si>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</si>
  <si>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</si>
  <si>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</si>
  <si>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</si>
  <si>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</si>
  <si>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</si>
  <si>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</si>
  <si>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</si>
  <si>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</si>
  <si>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</si>
  <si>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</si>
  <si>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</si>
  <si>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</si>
  <si>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</si>
  <si>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</si>
  <si>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</si>
  <si>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</si>
  <si>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</si>
  <si>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</si>
  <si>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</si>
  <si>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</si>
  <si>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</si>
  <si>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</si>
  <si>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</si>
  <si>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</si>
  <si>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</si>
  <si>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</si>
  <si>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</si>
  <si>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</si>
  <si>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</si>
  <si>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</si>
  <si>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</si>
  <si>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</si>
  <si>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</si>
  <si>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</si>
  <si>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</si>
  <si>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</si>
  <si>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</si>
  <si>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</si>
  <si>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</si>
  <si>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</si>
  <si>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</si>
  <si>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</si>
  <si>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</si>
  <si>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</si>
  <si>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</si>
  <si>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</si>
  <si>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</si>
  <si>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</si>
  <si>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</si>
  <si>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</si>
  <si>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</si>
  <si>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</si>
  <si>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</si>
  <si>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</si>
  <si>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</si>
  <si>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</si>
  <si>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</si>
  <si>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</si>
  <si>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</si>
  <si>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</si>
  <si>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</si>
  <si>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</si>
  <si>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</si>
  <si>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</si>
  <si>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</si>
  <si>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</si>
  <si>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</si>
  <si>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</si>
  <si>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</si>
  <si>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</si>
  <si>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</si>
  <si>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</si>
  <si>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</si>
  <si>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</si>
  <si>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162</t>
  </si>
  <si>
    <t>SZUK-OWAD</t>
  </si>
  <si>
    <t>Próbne poszukiwania owadów w ściółce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</si>
  <si>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</si>
  <si>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</si>
  <si>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</si>
  <si>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</si>
  <si>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</si>
  <si>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</si>
  <si>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</si>
  <si>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</si>
  <si>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</si>
  <si>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</si>
  <si>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</si>
  <si>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</si>
  <si>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</si>
  <si>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</si>
  <si>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</si>
  <si>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</si>
  <si>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</si>
  <si>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</si>
  <si>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</si>
  <si>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</si>
  <si>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</si>
  <si>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</si>
  <si>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</si>
  <si>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</si>
  <si>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</si>
  <si>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</si>
  <si>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</si>
  <si>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</si>
  <si>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Odpowiadając na ogłoszenie o przetargu nieograniczonym na „Wykonywanie usług z zakresu gospodarki leśnej na terenie Nadleśnictwa Tułowice w roku 2026''  składamy niniejszym ofertę na pakiet Pakiet 4 L 07 08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</si>
  <si>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</si>
  <si>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</si>
  <si>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</si>
  <si>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</si>
  <si>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</si>
  <si>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</si>
  <si>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</si>
  <si>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</si>
  <si>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</si>
  <si>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</si>
  <si>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</si>
  <si>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</si>
  <si>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</si>
  <si>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</si>
  <si>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</si>
  <si>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</si>
  <si>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</si>
  <si>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</si>
  <si>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spr.: SA.270.22.2025</t>
  </si>
  <si>
    <t>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</si>
</sst>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zoomScaleNormal="100" workbookViewId="0">
      <selection activeCell="H15" sqref="H15"/>
    </sheetView>
  </sheetViews>
  <sheetFormatPr defaultRowHeight="12.5" x14ac:dyDescent="0.25"/>
  <cols>
    <col min="1" max="1" width="8.984375E-2" customWidth="1"/>
    <col min="2" max="2" width="5.6328125" customWidth="1"/>
    <col min="3" max="3" width="7.36328125" customWidth="1"/>
    <col min="4" max="4" width="11.08984375" customWidth="1"/>
    <col min="5" max="5" width="43.90625" customWidth="1"/>
    <col min="6" max="6" width="6.90625" customWidth="1"/>
    <col min="7" max="7" width="10" customWidth="1"/>
    <col min="8" max="8" width="11.08984375" customWidth="1"/>
    <col min="9" max="9" width="12.6328125" customWidth="1"/>
    <col min="10" max="10" width="6.90625" customWidth="1"/>
    <col min="11" max="11" width="9.54296875" customWidth="1"/>
    <col min="12" max="12" width="9" customWidth="1"/>
    <col min="13" max="13" width="3.54296875" customWidth="1"/>
    <col min="14" max="14" width="0.6328125" customWidth="1"/>
    <col min="15" max="15" width="0.54296875" customWidth="1"/>
    <col min="16" max="16" width="8.984375E-2" customWidth="1"/>
  </cols>
  <sheetData>
    <row r="1" spans="2:15" s="1" customFormat="1" ht="20.399999999999999" customHeight="1" x14ac:dyDescent="0.3">
      <c r="J1" s="12" t="s">
        <v>146</v>
      </c>
    </row>
    <row r="2" spans="2:15" s="1" customFormat="1" ht="28.25" customHeight="1" x14ac:dyDescent="0.25">
      <c r="B2" s="18" t="s">
        <v>120</v>
      </c>
      <c r="C2" s="18"/>
      <c r="D2" s="18"/>
      <c r="E2" s="18"/>
      <c r="F2" s="18"/>
      <c r="G2" s="18"/>
      <c r="H2" s="18"/>
    </row>
    <row r="3" spans="2:15" s="1" customFormat="1" ht="34.25" customHeight="1" x14ac:dyDescent="0.25">
      <c r="B3" s="15"/>
      <c r="C3" s="15"/>
      <c r="D3" s="15"/>
      <c r="E3" s="15"/>
    </row>
    <row r="4" spans="2:15" s="1" customFormat="1" ht="2.75" customHeight="1" x14ac:dyDescent="0.25">
      <c r="B4" s="29"/>
      <c r="C4" s="29"/>
      <c r="D4" s="29"/>
      <c r="E4" s="29"/>
    </row>
    <row r="5" spans="2:15" s="1" customFormat="1" ht="28.65" customHeight="1" x14ac:dyDescent="0.25">
      <c r="B5" s="16"/>
      <c r="C5" s="16"/>
      <c r="D5" s="16"/>
      <c r="E5" s="16"/>
    </row>
    <row r="6" spans="2:15" s="1" customFormat="1" ht="2.75" customHeight="1" x14ac:dyDescent="0.25">
      <c r="B6" s="29"/>
      <c r="C6" s="29"/>
      <c r="D6" s="29"/>
      <c r="E6" s="29"/>
    </row>
    <row r="7" spans="2:15" s="1" customFormat="1" ht="28.65" customHeight="1" x14ac:dyDescent="0.25">
      <c r="B7" s="16"/>
      <c r="C7" s="16"/>
      <c r="D7" s="16"/>
      <c r="E7" s="16"/>
    </row>
    <row r="8" spans="2:15" s="1" customFormat="1" ht="5.25" customHeight="1" x14ac:dyDescent="0.25">
      <c r="B8" s="29"/>
      <c r="C8" s="29"/>
      <c r="D8" s="29"/>
      <c r="E8" s="29"/>
    </row>
    <row r="9" spans="2:15" s="1" customFormat="1" ht="4.4000000000000004" customHeight="1" x14ac:dyDescent="0.25"/>
    <row r="10" spans="2:15" s="1" customFormat="1" ht="6.9" customHeight="1" x14ac:dyDescent="0.25">
      <c r="B10" s="37" t="s">
        <v>121</v>
      </c>
      <c r="C10" s="37"/>
      <c r="D10" s="37"/>
      <c r="E10" s="37"/>
    </row>
    <row r="11" spans="2:15" s="1" customFormat="1" ht="12.15" customHeight="1" x14ac:dyDescent="0.25">
      <c r="B11" s="37"/>
      <c r="C11" s="37"/>
      <c r="D11" s="37"/>
      <c r="E11" s="37"/>
      <c r="G11" s="11"/>
      <c r="H11" s="32" t="s">
        <v>122</v>
      </c>
      <c r="I11" s="32"/>
      <c r="J11" s="32"/>
      <c r="K11" s="32"/>
      <c r="L11" s="32"/>
      <c r="M11" s="32"/>
      <c r="N11" s="32"/>
      <c r="O11" s="32"/>
    </row>
    <row r="12" spans="2:15" s="1" customFormat="1" ht="8" customHeight="1" x14ac:dyDescent="0.25">
      <c r="H12" s="32"/>
      <c r="I12" s="32"/>
      <c r="J12" s="32"/>
      <c r="K12" s="32"/>
      <c r="L12" s="32"/>
      <c r="M12" s="32"/>
      <c r="N12" s="32"/>
      <c r="O12" s="32"/>
    </row>
    <row r="13" spans="2:15" s="1" customFormat="1" ht="20.25" customHeight="1" x14ac:dyDescent="0.25"/>
    <row r="14" spans="2:15" s="1" customFormat="1" ht="24" customHeight="1" x14ac:dyDescent="0.25">
      <c r="F14" s="31" t="s">
        <v>147</v>
      </c>
      <c r="G14" s="31"/>
      <c r="H14" s="31"/>
      <c r="I14" s="31"/>
    </row>
    <row r="15" spans="2:15" s="1" customFormat="1" ht="43.25" customHeight="1" x14ac:dyDescent="0.25"/>
    <row r="16" spans="2:15" s="1" customFormat="1" ht="20.9" customHeight="1" x14ac:dyDescent="0.25">
      <c r="C16" s="30" t="s">
        <v>123</v>
      </c>
      <c r="D16" s="30"/>
      <c r="E16" s="30"/>
    </row>
    <row r="17" spans="2:13" s="1" customFormat="1" ht="2.75" customHeight="1" x14ac:dyDescent="0.25"/>
    <row r="18" spans="2:13" s="1" customFormat="1" ht="20.9" customHeight="1" x14ac:dyDescent="0.25">
      <c r="C18" s="30" t="s">
        <v>124</v>
      </c>
      <c r="D18" s="30"/>
      <c r="E18" s="30"/>
    </row>
    <row r="19" spans="2:13" s="1" customFormat="1" ht="2.75" customHeight="1" x14ac:dyDescent="0.25"/>
    <row r="20" spans="2:13" s="1" customFormat="1" ht="20.9" customHeight="1" x14ac:dyDescent="0.25">
      <c r="C20" s="30" t="s">
        <v>125</v>
      </c>
      <c r="D20" s="30"/>
      <c r="E20" s="30"/>
    </row>
    <row r="21" spans="2:13" s="1" customFormat="1" ht="2.75" customHeight="1" x14ac:dyDescent="0.25"/>
    <row r="22" spans="2:13" s="1" customFormat="1" ht="20.9" customHeight="1" x14ac:dyDescent="0.25">
      <c r="C22" s="30" t="s">
        <v>126</v>
      </c>
      <c r="D22" s="30"/>
      <c r="E22" s="30"/>
    </row>
    <row r="23" spans="2:13" s="1" customFormat="1" ht="34.65" customHeight="1" x14ac:dyDescent="0.25"/>
    <row r="24" spans="2:13" s="1" customFormat="1" ht="50.15" customHeight="1" x14ac:dyDescent="0.25">
      <c r="B24" s="39" t="s">
        <v>127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  <row r="25" spans="2:13" s="1" customFormat="1" ht="2.75" customHeight="1" x14ac:dyDescent="0.25"/>
    <row r="26" spans="2:13" s="1" customFormat="1" ht="50.15" customHeight="1" x14ac:dyDescent="0.25">
      <c r="B26" s="40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s="1" customFormat="1" ht="28.6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30" t="s">
        <v>128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2:13" s="1" customFormat="1" ht="5.25" customHeight="1" x14ac:dyDescent="0.25"/>
    <row r="31" spans="2:13" s="1" customFormat="1" ht="45.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649999999999999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2392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19.649999999999999" customHeight="1" x14ac:dyDescent="0.25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3282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3">
        <f>ROUND(I33+ K33,2)</f>
        <v>0</v>
      </c>
      <c r="M33" s="14"/>
    </row>
    <row r="34" spans="2:13" s="1" customFormat="1" ht="3.15" customHeight="1" x14ac:dyDescent="0.25"/>
    <row r="35" spans="2:13" s="1" customFormat="1" ht="18.149999999999999" customHeight="1" x14ac:dyDescent="0.25">
      <c r="B35" s="30" t="s">
        <v>129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</row>
    <row r="36" spans="2:13" s="1" customFormat="1" ht="5.25" customHeight="1" x14ac:dyDescent="0.25"/>
    <row r="37" spans="2:13" s="1" customFormat="1" ht="45.5" customHeight="1" x14ac:dyDescent="0.25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10</v>
      </c>
      <c r="M37" s="17"/>
    </row>
    <row r="38" spans="2:13" s="1" customFormat="1" ht="19.649999999999999" customHeight="1" x14ac:dyDescent="0.25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1102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3">
        <f>ROUND(I38+ K38,2)</f>
        <v>0</v>
      </c>
      <c r="M38" s="14"/>
    </row>
    <row r="39" spans="2:13" s="1" customFormat="1" ht="19.649999999999999" customHeight="1" x14ac:dyDescent="0.25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1481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13">
        <f>ROUND(I39+ K39,2)</f>
        <v>0</v>
      </c>
      <c r="M39" s="14"/>
    </row>
    <row r="40" spans="2:13" s="1" customFormat="1" ht="3.15" customHeight="1" x14ac:dyDescent="0.25"/>
    <row r="41" spans="2:13" s="1" customFormat="1" ht="18.149999999999999" customHeight="1" x14ac:dyDescent="0.25">
      <c r="B41" s="30" t="s">
        <v>130</v>
      </c>
      <c r="C41" s="30"/>
      <c r="D41" s="30"/>
      <c r="E41" s="30"/>
      <c r="F41" s="30"/>
      <c r="G41" s="30"/>
      <c r="H41" s="30"/>
      <c r="I41" s="30"/>
      <c r="J41" s="30"/>
      <c r="K41" s="30"/>
      <c r="L41" s="30"/>
    </row>
    <row r="42" spans="2:13" s="1" customFormat="1" ht="5.25" customHeight="1" x14ac:dyDescent="0.25"/>
    <row r="43" spans="2:13" s="1" customFormat="1" ht="45.5" customHeight="1" x14ac:dyDescent="0.25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7" t="s">
        <v>10</v>
      </c>
      <c r="M43" s="17"/>
    </row>
    <row r="44" spans="2:13" s="1" customFormat="1" ht="19.649999999999999" customHeight="1" x14ac:dyDescent="0.25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6921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3">
        <f>ROUND(I44+ K44,2)</f>
        <v>0</v>
      </c>
      <c r="M44" s="14"/>
    </row>
    <row r="45" spans="2:13" s="1" customFormat="1" ht="3.15" customHeight="1" x14ac:dyDescent="0.25"/>
    <row r="46" spans="2:13" s="1" customFormat="1" ht="18.149999999999999" customHeight="1" x14ac:dyDescent="0.25">
      <c r="B46" s="30" t="s">
        <v>131</v>
      </c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2:13" s="1" customFormat="1" ht="5.25" customHeight="1" x14ac:dyDescent="0.25"/>
    <row r="48" spans="2:13" s="1" customFormat="1" ht="45.5" customHeight="1" x14ac:dyDescent="0.25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7" t="s">
        <v>10</v>
      </c>
      <c r="M48" s="17"/>
    </row>
    <row r="49" spans="2:13" s="1" customFormat="1" ht="19.649999999999999" customHeight="1" x14ac:dyDescent="0.25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1066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3">
        <f>ROUND(I49+ K49,2)</f>
        <v>0</v>
      </c>
      <c r="M49" s="14"/>
    </row>
    <row r="50" spans="2:13" s="1" customFormat="1" ht="3.15" customHeight="1" x14ac:dyDescent="0.25"/>
    <row r="51" spans="2:13" s="1" customFormat="1" ht="18.149999999999999" customHeight="1" x14ac:dyDescent="0.25">
      <c r="B51" s="30" t="s">
        <v>132</v>
      </c>
      <c r="C51" s="30"/>
      <c r="D51" s="30"/>
      <c r="E51" s="30"/>
      <c r="F51" s="30"/>
      <c r="G51" s="30"/>
      <c r="H51" s="30"/>
      <c r="I51" s="30"/>
      <c r="J51" s="30"/>
      <c r="K51" s="30"/>
      <c r="L51" s="30"/>
    </row>
    <row r="52" spans="2:13" s="1" customFormat="1" ht="5.25" customHeight="1" x14ac:dyDescent="0.25"/>
    <row r="53" spans="2:13" s="1" customFormat="1" ht="45.5" customHeight="1" x14ac:dyDescent="0.25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7" t="s">
        <v>10</v>
      </c>
      <c r="M53" s="17"/>
    </row>
    <row r="54" spans="2:13" s="1" customFormat="1" ht="19.649999999999999" customHeight="1" x14ac:dyDescent="0.25">
      <c r="B54" s="5">
        <v>7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1805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13">
        <f>ROUND(I54+ K54,2)</f>
        <v>0</v>
      </c>
      <c r="M54" s="14"/>
    </row>
    <row r="55" spans="2:13" s="1" customFormat="1" ht="9" customHeight="1" x14ac:dyDescent="0.25"/>
    <row r="56" spans="2:13" s="1" customFormat="1" ht="45.5" customHeight="1" x14ac:dyDescent="0.25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7" t="s">
        <v>10</v>
      </c>
      <c r="M56" s="17"/>
    </row>
    <row r="57" spans="2:13" s="1" customFormat="1" ht="19.649999999999999" customHeight="1" x14ac:dyDescent="0.25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10.58</v>
      </c>
      <c r="H57" s="10">
        <v>0</v>
      </c>
      <c r="I57" s="9">
        <f t="shared" ref="I57:I86" si="0">ROUND(G57* H57,2)</f>
        <v>0</v>
      </c>
      <c r="J57" s="5">
        <v>8</v>
      </c>
      <c r="K57" s="9">
        <f t="shared" ref="K57:K86" si="1">ROUND(I57* J57/100,2)</f>
        <v>0</v>
      </c>
      <c r="L57" s="13">
        <f t="shared" ref="L57:L86" si="2">ROUND(I57+ K57,2)</f>
        <v>0</v>
      </c>
      <c r="M57" s="14"/>
    </row>
    <row r="58" spans="2:13" s="1" customFormat="1" ht="28.65" customHeight="1" x14ac:dyDescent="0.25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27.63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38.9" customHeight="1" x14ac:dyDescent="0.25">
      <c r="B59" s="5">
        <v>10</v>
      </c>
      <c r="C59" s="6" t="s">
        <v>25</v>
      </c>
      <c r="D59" s="6" t="s">
        <v>26</v>
      </c>
      <c r="E59" s="7" t="s">
        <v>27</v>
      </c>
      <c r="F59" s="6" t="s">
        <v>21</v>
      </c>
      <c r="G59" s="8">
        <v>7.52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65" customHeight="1" x14ac:dyDescent="0.25">
      <c r="B60" s="5">
        <v>11</v>
      </c>
      <c r="C60" s="6" t="s">
        <v>28</v>
      </c>
      <c r="D60" s="6" t="s">
        <v>29</v>
      </c>
      <c r="E60" s="7" t="s">
        <v>30</v>
      </c>
      <c r="F60" s="6" t="s">
        <v>21</v>
      </c>
      <c r="G60" s="8">
        <v>6.92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19.649999999999999" customHeight="1" x14ac:dyDescent="0.25">
      <c r="B61" s="5">
        <v>12</v>
      </c>
      <c r="C61" s="6" t="s">
        <v>31</v>
      </c>
      <c r="D61" s="6" t="s">
        <v>32</v>
      </c>
      <c r="E61" s="7" t="s">
        <v>33</v>
      </c>
      <c r="F61" s="6" t="s">
        <v>34</v>
      </c>
      <c r="G61" s="8">
        <v>25.98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28.65" customHeight="1" x14ac:dyDescent="0.25">
      <c r="B62" s="5">
        <v>13</v>
      </c>
      <c r="C62" s="6" t="s">
        <v>35</v>
      </c>
      <c r="D62" s="6" t="s">
        <v>36</v>
      </c>
      <c r="E62" s="7" t="s">
        <v>37</v>
      </c>
      <c r="F62" s="6" t="s">
        <v>38</v>
      </c>
      <c r="G62" s="8">
        <v>229.73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28.65" customHeight="1" x14ac:dyDescent="0.25">
      <c r="B63" s="5">
        <v>14</v>
      </c>
      <c r="C63" s="6" t="s">
        <v>39</v>
      </c>
      <c r="D63" s="6" t="s">
        <v>40</v>
      </c>
      <c r="E63" s="7" t="s">
        <v>41</v>
      </c>
      <c r="F63" s="6" t="s">
        <v>38</v>
      </c>
      <c r="G63" s="8">
        <v>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649999999999999" customHeight="1" x14ac:dyDescent="0.25">
      <c r="B64" s="5">
        <v>15</v>
      </c>
      <c r="C64" s="6" t="s">
        <v>42</v>
      </c>
      <c r="D64" s="6" t="s">
        <v>43</v>
      </c>
      <c r="E64" s="7" t="s">
        <v>44</v>
      </c>
      <c r="F64" s="6" t="s">
        <v>14</v>
      </c>
      <c r="G64" s="8">
        <v>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19.649999999999999" customHeight="1" x14ac:dyDescent="0.25">
      <c r="B65" s="5">
        <v>16</v>
      </c>
      <c r="C65" s="6" t="s">
        <v>45</v>
      </c>
      <c r="D65" s="6" t="s">
        <v>46</v>
      </c>
      <c r="E65" s="7" t="s">
        <v>47</v>
      </c>
      <c r="F65" s="6" t="s">
        <v>34</v>
      </c>
      <c r="G65" s="8">
        <v>35.31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28.65" customHeight="1" x14ac:dyDescent="0.25">
      <c r="B66" s="5">
        <v>17</v>
      </c>
      <c r="C66" s="6" t="s">
        <v>48</v>
      </c>
      <c r="D66" s="6" t="s">
        <v>49</v>
      </c>
      <c r="E66" s="7" t="s">
        <v>50</v>
      </c>
      <c r="F66" s="6" t="s">
        <v>34</v>
      </c>
      <c r="G66" s="8">
        <v>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19.649999999999999" customHeight="1" x14ac:dyDescent="0.25">
      <c r="B67" s="5">
        <v>18</v>
      </c>
      <c r="C67" s="6" t="s">
        <v>51</v>
      </c>
      <c r="D67" s="6" t="s">
        <v>52</v>
      </c>
      <c r="E67" s="7" t="s">
        <v>53</v>
      </c>
      <c r="F67" s="6" t="s">
        <v>34</v>
      </c>
      <c r="G67" s="8">
        <v>29.24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28.65" customHeight="1" x14ac:dyDescent="0.25">
      <c r="B68" s="5">
        <v>19</v>
      </c>
      <c r="C68" s="6" t="s">
        <v>54</v>
      </c>
      <c r="D68" s="6" t="s">
        <v>55</v>
      </c>
      <c r="E68" s="7" t="s">
        <v>56</v>
      </c>
      <c r="F68" s="6" t="s">
        <v>34</v>
      </c>
      <c r="G68" s="8">
        <v>7.2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649999999999999" customHeight="1" x14ac:dyDescent="0.25">
      <c r="B69" s="5">
        <v>20</v>
      </c>
      <c r="C69" s="6" t="s">
        <v>57</v>
      </c>
      <c r="D69" s="6" t="s">
        <v>58</v>
      </c>
      <c r="E69" s="7" t="s">
        <v>59</v>
      </c>
      <c r="F69" s="6" t="s">
        <v>34</v>
      </c>
      <c r="G69" s="8">
        <v>78.75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19.649999999999999" customHeight="1" x14ac:dyDescent="0.25">
      <c r="B70" s="5">
        <v>21</v>
      </c>
      <c r="C70" s="6" t="s">
        <v>60</v>
      </c>
      <c r="D70" s="6" t="s">
        <v>61</v>
      </c>
      <c r="E70" s="7" t="s">
        <v>62</v>
      </c>
      <c r="F70" s="6" t="s">
        <v>38</v>
      </c>
      <c r="G70" s="8">
        <v>23.13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28.65" customHeight="1" x14ac:dyDescent="0.25">
      <c r="B71" s="5">
        <v>22</v>
      </c>
      <c r="C71" s="6" t="s">
        <v>63</v>
      </c>
      <c r="D71" s="6" t="s">
        <v>64</v>
      </c>
      <c r="E71" s="7" t="s">
        <v>65</v>
      </c>
      <c r="F71" s="6" t="s">
        <v>21</v>
      </c>
      <c r="G71" s="8">
        <v>51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28.65" customHeight="1" x14ac:dyDescent="0.25">
      <c r="B72" s="5">
        <v>23</v>
      </c>
      <c r="C72" s="6" t="s">
        <v>66</v>
      </c>
      <c r="D72" s="6" t="s">
        <v>67</v>
      </c>
      <c r="E72" s="7" t="s">
        <v>68</v>
      </c>
      <c r="F72" s="6" t="s">
        <v>21</v>
      </c>
      <c r="G72" s="8">
        <v>21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28.65" customHeight="1" x14ac:dyDescent="0.25">
      <c r="B73" s="5">
        <v>24</v>
      </c>
      <c r="C73" s="6" t="s">
        <v>69</v>
      </c>
      <c r="D73" s="6" t="s">
        <v>70</v>
      </c>
      <c r="E73" s="7" t="s">
        <v>71</v>
      </c>
      <c r="F73" s="6" t="s">
        <v>21</v>
      </c>
      <c r="G73" s="8">
        <v>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19.649999999999999" customHeight="1" x14ac:dyDescent="0.25">
      <c r="B74" s="5">
        <v>25</v>
      </c>
      <c r="C74" s="6" t="s">
        <v>72</v>
      </c>
      <c r="D74" s="6" t="s">
        <v>73</v>
      </c>
      <c r="E74" s="7" t="s">
        <v>74</v>
      </c>
      <c r="F74" s="6" t="s">
        <v>21</v>
      </c>
      <c r="G74" s="8">
        <v>33.090000000000003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649999999999999" customHeight="1" x14ac:dyDescent="0.25">
      <c r="B75" s="5">
        <v>26</v>
      </c>
      <c r="C75" s="6" t="s">
        <v>75</v>
      </c>
      <c r="D75" s="6" t="s">
        <v>76</v>
      </c>
      <c r="E75" s="7" t="s">
        <v>77</v>
      </c>
      <c r="F75" s="6" t="s">
        <v>21</v>
      </c>
      <c r="G75" s="8">
        <v>36.799999999999997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28.65" customHeight="1" x14ac:dyDescent="0.25">
      <c r="B76" s="5">
        <v>27</v>
      </c>
      <c r="C76" s="6" t="s">
        <v>78</v>
      </c>
      <c r="D76" s="6" t="s">
        <v>79</v>
      </c>
      <c r="E76" s="7" t="s">
        <v>80</v>
      </c>
      <c r="F76" s="6" t="s">
        <v>21</v>
      </c>
      <c r="G76" s="8">
        <v>9.69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3">
        <f t="shared" si="2"/>
        <v>0</v>
      </c>
      <c r="M76" s="14"/>
    </row>
    <row r="77" spans="2:13" s="1" customFormat="1" ht="19.649999999999999" customHeight="1" x14ac:dyDescent="0.25">
      <c r="B77" s="5">
        <v>28</v>
      </c>
      <c r="C77" s="6" t="s">
        <v>81</v>
      </c>
      <c r="D77" s="6" t="s">
        <v>82</v>
      </c>
      <c r="E77" s="7" t="s">
        <v>83</v>
      </c>
      <c r="F77" s="6" t="s">
        <v>84</v>
      </c>
      <c r="G77" s="8">
        <v>2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3">
        <f t="shared" si="2"/>
        <v>0</v>
      </c>
      <c r="M77" s="14"/>
    </row>
    <row r="78" spans="2:13" s="1" customFormat="1" ht="19.649999999999999" customHeight="1" x14ac:dyDescent="0.25">
      <c r="B78" s="5">
        <v>29</v>
      </c>
      <c r="C78" s="6" t="s">
        <v>85</v>
      </c>
      <c r="D78" s="6" t="s">
        <v>86</v>
      </c>
      <c r="E78" s="7" t="s">
        <v>87</v>
      </c>
      <c r="F78" s="6" t="s">
        <v>84</v>
      </c>
      <c r="G78" s="8">
        <v>6.8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3">
        <f t="shared" si="2"/>
        <v>0</v>
      </c>
      <c r="M78" s="14"/>
    </row>
    <row r="79" spans="2:13" s="1" customFormat="1" ht="19.649999999999999" customHeight="1" x14ac:dyDescent="0.25">
      <c r="B79" s="5">
        <v>30</v>
      </c>
      <c r="C79" s="6" t="s">
        <v>88</v>
      </c>
      <c r="D79" s="6" t="s">
        <v>89</v>
      </c>
      <c r="E79" s="7" t="s">
        <v>90</v>
      </c>
      <c r="F79" s="6" t="s">
        <v>91</v>
      </c>
      <c r="G79" s="8">
        <v>140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3">
        <f t="shared" si="2"/>
        <v>0</v>
      </c>
      <c r="M79" s="14"/>
    </row>
    <row r="80" spans="2:13" s="1" customFormat="1" ht="19.649999999999999" customHeight="1" x14ac:dyDescent="0.25">
      <c r="B80" s="5">
        <v>31</v>
      </c>
      <c r="C80" s="6" t="s">
        <v>92</v>
      </c>
      <c r="D80" s="6" t="s">
        <v>93</v>
      </c>
      <c r="E80" s="7" t="s">
        <v>94</v>
      </c>
      <c r="F80" s="6" t="s">
        <v>95</v>
      </c>
      <c r="G80" s="8">
        <v>400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3">
        <f t="shared" si="2"/>
        <v>0</v>
      </c>
      <c r="M80" s="14"/>
    </row>
    <row r="81" spans="2:14" s="1" customFormat="1" ht="19.649999999999999" customHeight="1" x14ac:dyDescent="0.25">
      <c r="B81" s="5">
        <v>32</v>
      </c>
      <c r="C81" s="6" t="s">
        <v>96</v>
      </c>
      <c r="D81" s="6" t="s">
        <v>97</v>
      </c>
      <c r="E81" s="7" t="s">
        <v>98</v>
      </c>
      <c r="F81" s="6" t="s">
        <v>95</v>
      </c>
      <c r="G81" s="8">
        <v>12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3">
        <f t="shared" si="2"/>
        <v>0</v>
      </c>
      <c r="M81" s="14"/>
    </row>
    <row r="82" spans="2:14" s="1" customFormat="1" ht="28.65" customHeight="1" x14ac:dyDescent="0.25">
      <c r="B82" s="5">
        <v>33</v>
      </c>
      <c r="C82" s="6" t="s">
        <v>99</v>
      </c>
      <c r="D82" s="6" t="s">
        <v>100</v>
      </c>
      <c r="E82" s="7" t="s">
        <v>101</v>
      </c>
      <c r="F82" s="6" t="s">
        <v>102</v>
      </c>
      <c r="G82" s="8">
        <v>900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3">
        <f t="shared" si="2"/>
        <v>0</v>
      </c>
      <c r="M82" s="14"/>
    </row>
    <row r="83" spans="2:14" s="1" customFormat="1" ht="19.649999999999999" customHeight="1" x14ac:dyDescent="0.25">
      <c r="B83" s="5">
        <v>34</v>
      </c>
      <c r="C83" s="6" t="s">
        <v>103</v>
      </c>
      <c r="D83" s="6" t="s">
        <v>104</v>
      </c>
      <c r="E83" s="7" t="s">
        <v>105</v>
      </c>
      <c r="F83" s="6" t="s">
        <v>91</v>
      </c>
      <c r="G83" s="8">
        <v>514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3">
        <f t="shared" si="2"/>
        <v>0</v>
      </c>
      <c r="M83" s="14"/>
    </row>
    <row r="84" spans="2:14" s="1" customFormat="1" ht="19.649999999999999" customHeight="1" x14ac:dyDescent="0.25">
      <c r="B84" s="5">
        <v>35</v>
      </c>
      <c r="C84" s="6" t="s">
        <v>106</v>
      </c>
      <c r="D84" s="6" t="s">
        <v>107</v>
      </c>
      <c r="E84" s="7" t="s">
        <v>108</v>
      </c>
      <c r="F84" s="6" t="s">
        <v>91</v>
      </c>
      <c r="G84" s="8">
        <v>65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4" s="1" customFormat="1" ht="19.649999999999999" customHeight="1" x14ac:dyDescent="0.25">
      <c r="B85" s="5">
        <v>36</v>
      </c>
      <c r="C85" s="6" t="s">
        <v>109</v>
      </c>
      <c r="D85" s="6" t="s">
        <v>110</v>
      </c>
      <c r="E85" s="7" t="s">
        <v>111</v>
      </c>
      <c r="F85" s="6" t="s">
        <v>91</v>
      </c>
      <c r="G85" s="8">
        <v>257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3">
        <f t="shared" si="2"/>
        <v>0</v>
      </c>
      <c r="M85" s="14"/>
    </row>
    <row r="86" spans="2:14" s="1" customFormat="1" ht="19.649999999999999" customHeight="1" x14ac:dyDescent="0.25">
      <c r="B86" s="5">
        <v>37</v>
      </c>
      <c r="C86" s="6" t="s">
        <v>112</v>
      </c>
      <c r="D86" s="6" t="s">
        <v>113</v>
      </c>
      <c r="E86" s="7" t="s">
        <v>111</v>
      </c>
      <c r="F86" s="6" t="s">
        <v>91</v>
      </c>
      <c r="G86" s="8">
        <v>42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3">
        <f t="shared" si="2"/>
        <v>0</v>
      </c>
      <c r="M86" s="14"/>
    </row>
    <row r="87" spans="2:14" s="1" customFormat="1" ht="56" customHeight="1" x14ac:dyDescent="0.25"/>
    <row r="88" spans="2:14" s="1" customFormat="1" ht="21.5" customHeight="1" x14ac:dyDescent="0.25">
      <c r="B88" s="41" t="s">
        <v>114</v>
      </c>
      <c r="C88" s="41"/>
      <c r="D88" s="41"/>
      <c r="E88" s="41"/>
      <c r="F88" s="19">
        <f>ROUND(I32+I33+I38+I39+I44+I49+I54+I57+I58+I59+I60+I61+I62+I63+I64+I65+I66+I67+I68+I69+I70+I71+I72+I73+I74+I75+I76+I77+I78+I79+I80+I81+I82+I83+I84+I85+I86,2)</f>
        <v>0</v>
      </c>
      <c r="G88" s="20"/>
      <c r="H88" s="20"/>
      <c r="I88" s="20"/>
      <c r="J88" s="20"/>
      <c r="K88" s="20"/>
      <c r="L88" s="20"/>
      <c r="M88" s="21"/>
    </row>
    <row r="89" spans="2:14" s="1" customFormat="1" ht="21.5" customHeight="1" x14ac:dyDescent="0.25">
      <c r="B89" s="41" t="s">
        <v>115</v>
      </c>
      <c r="C89" s="41"/>
      <c r="D89" s="41"/>
      <c r="E89" s="41"/>
      <c r="F89" s="22">
        <f>ROUND(L32+L33+L38+L39+L44+L49+L54+L57+L58+L59+L60+L61+L62+L63+L64+L65+L66+L67+L68+L69+L70+L71+L72+L73+L74+L75+L76+L77+L78+L79+L80+L81+L82+L83+L84+L85+L86,2)</f>
        <v>0</v>
      </c>
      <c r="G89" s="23"/>
      <c r="H89" s="23"/>
      <c r="I89" s="23"/>
      <c r="J89" s="23"/>
      <c r="K89" s="23"/>
      <c r="L89" s="23"/>
      <c r="M89" s="24"/>
    </row>
    <row r="90" spans="2:14" s="1" customFormat="1" ht="11.15" customHeight="1" x14ac:dyDescent="0.25"/>
    <row r="91" spans="2:14" s="1" customFormat="1" ht="80.150000000000006" customHeight="1" x14ac:dyDescent="0.25">
      <c r="B91" s="34" t="s">
        <v>133</v>
      </c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</row>
    <row r="92" spans="2:14" s="1" customFormat="1" ht="2.75" customHeight="1" x14ac:dyDescent="0.25"/>
    <row r="93" spans="2:14" s="1" customFormat="1" ht="110.15" customHeight="1" x14ac:dyDescent="0.25">
      <c r="B93" s="34" t="s">
        <v>134</v>
      </c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</row>
    <row r="94" spans="2:14" s="1" customFormat="1" ht="5.25" customHeight="1" x14ac:dyDescent="0.25"/>
    <row r="95" spans="2:14" s="1" customFormat="1" ht="110.15" customHeight="1" x14ac:dyDescent="0.25">
      <c r="B95" s="33" t="s">
        <v>135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</row>
    <row r="96" spans="2:14" s="1" customFormat="1" ht="5.25" customHeight="1" x14ac:dyDescent="0.25"/>
    <row r="97" spans="2:14" s="1" customFormat="1" ht="38" customHeight="1" x14ac:dyDescent="0.25">
      <c r="C97" s="28" t="s">
        <v>116</v>
      </c>
      <c r="D97" s="28"/>
      <c r="E97" s="28"/>
      <c r="F97" s="25" t="s">
        <v>117</v>
      </c>
      <c r="G97" s="25"/>
      <c r="H97" s="25"/>
      <c r="I97" s="25"/>
      <c r="J97" s="25"/>
      <c r="K97" s="25"/>
      <c r="L97" s="25"/>
    </row>
    <row r="98" spans="2:14" s="1" customFormat="1" ht="28.65" customHeight="1" x14ac:dyDescent="0.25"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4" s="1" customFormat="1" ht="28.65" customHeight="1" x14ac:dyDescent="0.25"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4" s="1" customFormat="1" ht="28.65" customHeight="1" x14ac:dyDescent="0.25"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8.65" customHeight="1" x14ac:dyDescent="0.25"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2:14" s="1" customFormat="1" ht="2.75" customHeight="1" x14ac:dyDescent="0.25"/>
    <row r="103" spans="2:14" s="1" customFormat="1" ht="203.15" customHeight="1" x14ac:dyDescent="0.25">
      <c r="B103" s="34" t="s">
        <v>136</v>
      </c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</row>
    <row r="104" spans="2:14" s="1" customFormat="1" ht="2.75" customHeight="1" x14ac:dyDescent="0.25"/>
    <row r="105" spans="2:14" s="1" customFormat="1" ht="36.9" customHeight="1" x14ac:dyDescent="0.25">
      <c r="B105" s="38" t="s">
        <v>137</v>
      </c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</row>
    <row r="106" spans="2:14" s="1" customFormat="1" ht="2.75" customHeight="1" x14ac:dyDescent="0.25"/>
    <row r="107" spans="2:14" s="1" customFormat="1" ht="38" customHeight="1" x14ac:dyDescent="0.25">
      <c r="C107" s="28" t="s">
        <v>118</v>
      </c>
      <c r="D107" s="28"/>
      <c r="E107" s="28"/>
      <c r="F107" s="27" t="s">
        <v>119</v>
      </c>
      <c r="G107" s="27"/>
      <c r="H107" s="27"/>
      <c r="I107" s="27"/>
      <c r="J107" s="27"/>
      <c r="K107" s="27"/>
      <c r="L107" s="27"/>
    </row>
    <row r="108" spans="2:14" s="1" customFormat="1" ht="28.65" customHeight="1" x14ac:dyDescent="0.25"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8.65" customHeight="1" x14ac:dyDescent="0.25"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2:14" s="1" customFormat="1" ht="28.65" customHeight="1" x14ac:dyDescent="0.25"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2:14" s="1" customFormat="1" ht="28.65" customHeight="1" x14ac:dyDescent="0.25"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2:14" s="1" customFormat="1" ht="2.75" customHeight="1" x14ac:dyDescent="0.25"/>
    <row r="113" spans="2:14" s="1" customFormat="1" ht="159.9" customHeight="1" x14ac:dyDescent="0.25">
      <c r="B113" s="34" t="s">
        <v>138</v>
      </c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</row>
    <row r="114" spans="2:14" s="1" customFormat="1" ht="2.75" customHeight="1" x14ac:dyDescent="0.25"/>
    <row r="115" spans="2:14" s="1" customFormat="1" ht="54.9" customHeight="1" x14ac:dyDescent="0.25">
      <c r="B115" s="34" t="s">
        <v>139</v>
      </c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</row>
    <row r="116" spans="2:14" s="1" customFormat="1" ht="2.75" customHeight="1" x14ac:dyDescent="0.25"/>
    <row r="117" spans="2:14" s="1" customFormat="1" ht="60" customHeight="1" x14ac:dyDescent="0.25">
      <c r="B117" s="33" t="s">
        <v>140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</row>
    <row r="118" spans="2:14" s="1" customFormat="1" ht="2.75" customHeight="1" x14ac:dyDescent="0.25"/>
    <row r="119" spans="2:14" s="1" customFormat="1" ht="48" customHeight="1" x14ac:dyDescent="0.25">
      <c r="B119" s="33" t="s">
        <v>141</v>
      </c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</row>
    <row r="120" spans="2:14" s="1" customFormat="1" ht="2.75" customHeight="1" x14ac:dyDescent="0.25"/>
    <row r="121" spans="2:14" s="1" customFormat="1" ht="125.15" customHeight="1" x14ac:dyDescent="0.25">
      <c r="B121" s="34" t="s">
        <v>142</v>
      </c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</row>
    <row r="122" spans="2:14" s="1" customFormat="1" ht="2.75" customHeight="1" x14ac:dyDescent="0.25"/>
    <row r="123" spans="2:14" s="1" customFormat="1" ht="84.9" customHeight="1" x14ac:dyDescent="0.25">
      <c r="B123" s="34" t="s">
        <v>143</v>
      </c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</row>
    <row r="124" spans="2:14" s="1" customFormat="1" ht="86.9" customHeight="1" x14ac:dyDescent="0.25"/>
    <row r="125" spans="2:14" s="1" customFormat="1" ht="17.75" customHeight="1" x14ac:dyDescent="0.25">
      <c r="J125" s="36" t="s">
        <v>144</v>
      </c>
      <c r="K125" s="36"/>
      <c r="L125" s="36"/>
    </row>
    <row r="126" spans="2:14" s="1" customFormat="1" ht="145.25" customHeight="1" x14ac:dyDescent="0.25"/>
    <row r="127" spans="2:14" s="1" customFormat="1" ht="81.650000000000006" customHeight="1" x14ac:dyDescent="0.25">
      <c r="B127" s="35" t="s">
        <v>145</v>
      </c>
      <c r="C127" s="35"/>
      <c r="D127" s="35"/>
      <c r="E127" s="35"/>
      <c r="F127" s="35"/>
      <c r="G127" s="35"/>
      <c r="H127" s="35"/>
      <c r="I127" s="35"/>
      <c r="J127" s="35"/>
      <c r="K127" s="35"/>
    </row>
  </sheetData>
  <mergeCells count="101">
    <mergeCell ref="B117:N117"/>
    <mergeCell ref="B119:N119"/>
    <mergeCell ref="B121:N121"/>
    <mergeCell ref="B123:N123"/>
    <mergeCell ref="B127:K127"/>
    <mergeCell ref="J125:L125"/>
    <mergeCell ref="B10:E11"/>
    <mergeCell ref="B103:N103"/>
    <mergeCell ref="B105:N105"/>
    <mergeCell ref="B113:N113"/>
    <mergeCell ref="B115:N115"/>
    <mergeCell ref="B24:M24"/>
    <mergeCell ref="B26:M26"/>
    <mergeCell ref="B29:L29"/>
    <mergeCell ref="B35:L35"/>
    <mergeCell ref="B88:E88"/>
    <mergeCell ref="B89:E89"/>
    <mergeCell ref="B91:N91"/>
    <mergeCell ref="B93:N93"/>
    <mergeCell ref="B95:N95"/>
    <mergeCell ref="C100:E100"/>
    <mergeCell ref="C101:E101"/>
    <mergeCell ref="F111:L111"/>
    <mergeCell ref="C97:E97"/>
    <mergeCell ref="C111:E111"/>
    <mergeCell ref="B4:E4"/>
    <mergeCell ref="B41:L41"/>
    <mergeCell ref="B46:L46"/>
    <mergeCell ref="B51:L51"/>
    <mergeCell ref="B6:E6"/>
    <mergeCell ref="B8:E8"/>
    <mergeCell ref="C16:E16"/>
    <mergeCell ref="C18:E18"/>
    <mergeCell ref="C20:E20"/>
    <mergeCell ref="C22:E22"/>
    <mergeCell ref="F14:I14"/>
    <mergeCell ref="H11:O12"/>
    <mergeCell ref="L38:M38"/>
    <mergeCell ref="L39:M39"/>
    <mergeCell ref="L43:M43"/>
    <mergeCell ref="L44:M44"/>
    <mergeCell ref="L48:M48"/>
    <mergeCell ref="L49:M49"/>
    <mergeCell ref="F98:L98"/>
    <mergeCell ref="F99:L99"/>
    <mergeCell ref="F107:L107"/>
    <mergeCell ref="F108:L108"/>
    <mergeCell ref="F109:L109"/>
    <mergeCell ref="F110:L110"/>
    <mergeCell ref="C98:E98"/>
    <mergeCell ref="C99:E99"/>
    <mergeCell ref="F100:L100"/>
    <mergeCell ref="F101:L101"/>
    <mergeCell ref="C107:E107"/>
    <mergeCell ref="C108:E108"/>
    <mergeCell ref="C109:E109"/>
    <mergeCell ref="C110:E110"/>
    <mergeCell ref="B2:H2"/>
    <mergeCell ref="L31:M31"/>
    <mergeCell ref="L32:M32"/>
    <mergeCell ref="L33:M33"/>
    <mergeCell ref="L37:M37"/>
    <mergeCell ref="L63:M63"/>
    <mergeCell ref="F88:M88"/>
    <mergeCell ref="F89:M89"/>
    <mergeCell ref="F97:L97"/>
    <mergeCell ref="L64:M64"/>
    <mergeCell ref="L65:M65"/>
    <mergeCell ref="L66:M66"/>
    <mergeCell ref="L57:M57"/>
    <mergeCell ref="L58:M58"/>
    <mergeCell ref="L59:M59"/>
    <mergeCell ref="L60:M60"/>
    <mergeCell ref="L61:M61"/>
    <mergeCell ref="B3:E3"/>
    <mergeCell ref="B5:E5"/>
    <mergeCell ref="B7:E7"/>
    <mergeCell ref="L62:M62"/>
    <mergeCell ref="L53:M53"/>
    <mergeCell ref="L54:M54"/>
    <mergeCell ref="L56:M56"/>
    <mergeCell ref="L82:M82"/>
    <mergeCell ref="L83:M83"/>
    <mergeCell ref="L84:M84"/>
    <mergeCell ref="L85:M85"/>
    <mergeCell ref="L86:M86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Tułowice</cp:lastModifiedBy>
  <dcterms:created xsi:type="dcterms:W3CDTF">2025-09-29T11:08:40Z</dcterms:created>
  <dcterms:modified xsi:type="dcterms:W3CDTF">2025-10-06T09:37:38Z</dcterms:modified>
</cp:coreProperties>
</file>